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ЗАВУЧ УВР\ПИТАНИЕ\2023-2024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H146" i="1"/>
  <c r="G146" i="1"/>
  <c r="F146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I108" i="1"/>
  <c r="H108" i="1"/>
  <c r="G108" i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43" i="1"/>
  <c r="J32" i="1"/>
  <c r="I32" i="1"/>
  <c r="H32" i="1"/>
  <c r="G32" i="1"/>
  <c r="F32" i="1"/>
  <c r="B24" i="1"/>
  <c r="A24" i="1"/>
  <c r="J23" i="1"/>
  <c r="I23" i="1"/>
  <c r="H23" i="1"/>
  <c r="G23" i="1"/>
  <c r="F23" i="1"/>
  <c r="F24" i="1" s="1"/>
  <c r="B14" i="1"/>
  <c r="A14" i="1"/>
  <c r="L13" i="1"/>
  <c r="L24" i="1" s="1"/>
  <c r="J13" i="1"/>
  <c r="I13" i="1"/>
  <c r="H13" i="1"/>
  <c r="G13" i="1"/>
  <c r="I195" i="1" l="1"/>
  <c r="J195" i="1"/>
  <c r="H195" i="1"/>
  <c r="G195" i="1"/>
  <c r="F195" i="1"/>
  <c r="I176" i="1"/>
  <c r="J176" i="1"/>
  <c r="H176" i="1"/>
  <c r="G176" i="1"/>
  <c r="F176" i="1"/>
  <c r="J157" i="1"/>
  <c r="I157" i="1"/>
  <c r="H157" i="1"/>
  <c r="G157" i="1"/>
  <c r="F157" i="1"/>
  <c r="J138" i="1"/>
  <c r="I138" i="1"/>
  <c r="H138" i="1"/>
  <c r="G138" i="1"/>
  <c r="F138" i="1"/>
  <c r="J119" i="1"/>
  <c r="I119" i="1"/>
  <c r="H119" i="1"/>
  <c r="G119" i="1"/>
  <c r="F119" i="1"/>
  <c r="J100" i="1"/>
  <c r="I100" i="1"/>
  <c r="H100" i="1"/>
  <c r="G100" i="1"/>
  <c r="F100" i="1"/>
  <c r="J81" i="1"/>
  <c r="I81" i="1"/>
  <c r="H81" i="1"/>
  <c r="G81" i="1"/>
  <c r="F81" i="1"/>
  <c r="I62" i="1"/>
  <c r="J62" i="1"/>
  <c r="H62" i="1"/>
  <c r="G62" i="1"/>
  <c r="F62" i="1"/>
  <c r="L196" i="1"/>
  <c r="G43" i="1"/>
  <c r="H43" i="1"/>
  <c r="J43" i="1"/>
  <c r="I43" i="1"/>
  <c r="F43" i="1"/>
  <c r="J24" i="1"/>
  <c r="I24" i="1"/>
  <c r="H24" i="1"/>
  <c r="G24" i="1"/>
  <c r="F196" i="1" l="1"/>
  <c r="J196" i="1"/>
  <c r="H196" i="1"/>
  <c r="I196" i="1"/>
  <c r="G196" i="1"/>
  <c r="X22" i="1"/>
</calcChain>
</file>

<file path=xl/sharedStrings.xml><?xml version="1.0" encoding="utf-8"?>
<sst xmlns="http://schemas.openxmlformats.org/spreadsheetml/2006/main" count="299" uniqueCount="108">
  <si>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</si>
  <si>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</si>
  <si>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</si>
  <si>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</si>
  <si>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</si>
  <si>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</si>
  <si>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</si>
  <si>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</si>
  <si>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</si>
  <si>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</si>
  <si>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</si>
  <si>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</si>
  <si>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</si>
  <si>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</si>
  <si>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</si>
  <si>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</si>
  <si>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</si>
  <si>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</si>
  <si>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</si>
  <si>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</si>
  <si>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</si>
  <si>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</si>
  <si>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</si>
  <si>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</si>
  <si>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</si>
  <si>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</si>
  <si>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</si>
  <si>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</si>
  <si>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</si>
  <si>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</si>
  <si>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</si>
  <si>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</si>
  <si>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</si>
  <si>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</si>
  <si>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</si>
  <si>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</si>
  <si>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</si>
  <si>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</si>
  <si>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</si>
  <si>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"СОШ № 18 УИП им. О.П. Табакова"</t>
  </si>
  <si>
    <t xml:space="preserve">Директор </t>
  </si>
  <si>
    <t>Каша "Дружба"</t>
  </si>
  <si>
    <t xml:space="preserve">Батон нарезной </t>
  </si>
  <si>
    <t>Чай с лимоном</t>
  </si>
  <si>
    <t>Масло сливочноле</t>
  </si>
  <si>
    <t>Сыр твердых сортов в нарезке</t>
  </si>
  <si>
    <t>100.1</t>
  </si>
  <si>
    <t>Яйцо отварное</t>
  </si>
  <si>
    <t>Закуска из отварной свеклы</t>
  </si>
  <si>
    <t>Рассольник ленинградский на курином бульоне</t>
  </si>
  <si>
    <t>134.1</t>
  </si>
  <si>
    <t>Котлеты куриные припущенные с соусом</t>
  </si>
  <si>
    <t>412.1</t>
  </si>
  <si>
    <t>Макаронные изделия отварные</t>
  </si>
  <si>
    <t>Компот из смеси сухофруктов</t>
  </si>
  <si>
    <t>Хлеб пшеничный</t>
  </si>
  <si>
    <t>Хлеб ржаной</t>
  </si>
  <si>
    <t>Запеканка из творога со сгущенкой</t>
  </si>
  <si>
    <t>Чай с сахаром</t>
  </si>
  <si>
    <t>Фрукт свежий, сезонный</t>
  </si>
  <si>
    <t>Батон нарезной</t>
  </si>
  <si>
    <t>Рагу из овощей</t>
  </si>
  <si>
    <t>Свекольник</t>
  </si>
  <si>
    <t>Кнели из кур с рисом</t>
  </si>
  <si>
    <t>Компот из кураги</t>
  </si>
  <si>
    <t>Соколова Ю.Б.</t>
  </si>
  <si>
    <t>195.1</t>
  </si>
  <si>
    <t>512.1</t>
  </si>
  <si>
    <t xml:space="preserve">Каша манная вязкая </t>
  </si>
  <si>
    <t>Напиток фруктово-ягодный</t>
  </si>
  <si>
    <t>Булочка школьная</t>
  </si>
  <si>
    <t>Суп картофельный с макаронными изделиями на курином бульоне</t>
  </si>
  <si>
    <t>Рыба тушеная в томатном соусе с овощами</t>
  </si>
  <si>
    <t>Каша гречневая рассыпчатая</t>
  </si>
  <si>
    <t>Напиток из шиповника</t>
  </si>
  <si>
    <t>Плов из отварной птицы</t>
  </si>
  <si>
    <t>Кофейный напиток на молоке с сахаром</t>
  </si>
  <si>
    <t>Щи из свежей капусты с картофелем на курином бульоне</t>
  </si>
  <si>
    <t>142.3</t>
  </si>
  <si>
    <t>Каша из гороха с маслом</t>
  </si>
  <si>
    <t>418.1</t>
  </si>
  <si>
    <t>Макаронные изделия отварные с сыром</t>
  </si>
  <si>
    <t>295/1</t>
  </si>
  <si>
    <t>Суп картофельный с бобовыми на курином бульоне</t>
  </si>
  <si>
    <t>144.2</t>
  </si>
  <si>
    <t>Рагу из птицы</t>
  </si>
  <si>
    <t>Каша рисовая молочная жидкая</t>
  </si>
  <si>
    <t>Бутерброд с джемом или повидлом</t>
  </si>
  <si>
    <t>Напиток витаминизироввееый</t>
  </si>
  <si>
    <t>Печенье</t>
  </si>
  <si>
    <t>Борщ с капустой и картофелем вегетарианский со сметаной</t>
  </si>
  <si>
    <t>128.1</t>
  </si>
  <si>
    <t>Тефтели (куриные) с соусом, с томатом</t>
  </si>
  <si>
    <t xml:space="preserve">Омлет натуральный </t>
  </si>
  <si>
    <t>Булочка домашняя</t>
  </si>
  <si>
    <t>Суп-лапша на курином бульоне</t>
  </si>
  <si>
    <t>Каша манная вязкая</t>
  </si>
  <si>
    <t>Булочка ванильная</t>
  </si>
  <si>
    <t>Суп картофельный с бобовыми вегетарианский</t>
  </si>
  <si>
    <t>144.1</t>
  </si>
  <si>
    <t>Биточки рыбные с соусом</t>
  </si>
  <si>
    <t>345.2</t>
  </si>
  <si>
    <t>Каша из хлопьев овсяных "Геркулес" жидкая</t>
  </si>
  <si>
    <t>Шницели куриные, припущенные с соусом</t>
  </si>
  <si>
    <t>412.2</t>
  </si>
  <si>
    <t>Каша пшеничная рассыпчатая</t>
  </si>
  <si>
    <t>Макаронные изделия запеченные с сыром</t>
  </si>
  <si>
    <t>Жаркое по-домашнему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</si>
</sst>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96"/>
  <sheetViews>
    <sheetView tabSelected="1" workbookViewId="0">
      <pane xSplit="4" ySplit="5" topLeftCell="E39" activePane="bottomRight" state="frozen"/>
      <selection pane="topRight" activeCell="E1" sqref="E1"/>
      <selection pane="bottomLeft" activeCell="A6" sqref="A6"/>
      <selection pane="bottomRight" activeCell="N191" sqref="N19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65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31</v>
      </c>
      <c r="I3" s="48">
        <v>8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5.34</v>
      </c>
      <c r="H6" s="40">
        <v>6.86</v>
      </c>
      <c r="I6" s="40">
        <v>27.28</v>
      </c>
      <c r="J6" s="40">
        <v>203.5</v>
      </c>
      <c r="K6" s="41">
        <v>260</v>
      </c>
      <c r="L6" s="40"/>
    </row>
    <row r="7" spans="1:12" ht="15" x14ac:dyDescent="0.25">
      <c r="A7" s="23"/>
      <c r="B7" s="15"/>
      <c r="C7" s="11"/>
      <c r="D7" s="6"/>
      <c r="E7" s="42" t="s">
        <v>47</v>
      </c>
      <c r="F7" s="43">
        <v>40</v>
      </c>
      <c r="G7" s="43">
        <v>4.42</v>
      </c>
      <c r="H7" s="43">
        <v>4</v>
      </c>
      <c r="I7" s="43">
        <v>0.24</v>
      </c>
      <c r="J7" s="43">
        <v>54.64</v>
      </c>
      <c r="K7" s="44">
        <v>18</v>
      </c>
      <c r="L7" s="43"/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0.2</v>
      </c>
      <c r="H8" s="43">
        <v>0</v>
      </c>
      <c r="I8" s="43">
        <v>7.02</v>
      </c>
      <c r="J8" s="43">
        <v>28.46</v>
      </c>
      <c r="K8" s="44">
        <v>494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42</v>
      </c>
      <c r="F9" s="43">
        <v>40</v>
      </c>
      <c r="G9" s="43">
        <v>3</v>
      </c>
      <c r="H9" s="43">
        <v>1.1599999999999999</v>
      </c>
      <c r="I9" s="43">
        <v>20.56</v>
      </c>
      <c r="J9" s="43">
        <v>104.8</v>
      </c>
      <c r="K9" s="44">
        <v>111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 t="s">
        <v>45</v>
      </c>
      <c r="F11" s="43">
        <v>10</v>
      </c>
      <c r="G11" s="43">
        <v>2.3199999999999998</v>
      </c>
      <c r="H11" s="43">
        <v>2.95</v>
      </c>
      <c r="I11" s="43">
        <v>0</v>
      </c>
      <c r="J11" s="43">
        <v>36.4</v>
      </c>
      <c r="K11" s="44" t="s">
        <v>46</v>
      </c>
      <c r="L11" s="43"/>
    </row>
    <row r="12" spans="1:12" ht="15" x14ac:dyDescent="0.25">
      <c r="A12" s="23"/>
      <c r="B12" s="15"/>
      <c r="C12" s="11"/>
      <c r="D12" s="6"/>
      <c r="E12" s="42" t="s">
        <v>44</v>
      </c>
      <c r="F12" s="43">
        <v>10</v>
      </c>
      <c r="G12" s="43">
        <v>0.13</v>
      </c>
      <c r="H12" s="43">
        <v>8.1999999999999993</v>
      </c>
      <c r="I12" s="43">
        <v>0.17</v>
      </c>
      <c r="J12" s="43">
        <v>74.599999999999994</v>
      </c>
      <c r="K12" s="44">
        <v>105</v>
      </c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v>500</v>
      </c>
      <c r="G13" s="19">
        <f t="shared" ref="G13:J13" si="0">SUM(G6:G12)</f>
        <v>15.41</v>
      </c>
      <c r="H13" s="19">
        <f t="shared" si="0"/>
        <v>23.169999999999998</v>
      </c>
      <c r="I13" s="19">
        <f t="shared" si="0"/>
        <v>55.269999999999996</v>
      </c>
      <c r="J13" s="19">
        <f t="shared" si="0"/>
        <v>502.4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48</v>
      </c>
      <c r="F14" s="43">
        <v>60</v>
      </c>
      <c r="G14" s="43">
        <v>1.66</v>
      </c>
      <c r="H14" s="43">
        <v>4.18</v>
      </c>
      <c r="I14" s="43">
        <v>8.9</v>
      </c>
      <c r="J14" s="43">
        <v>77.099999999999994</v>
      </c>
      <c r="K14" s="44">
        <v>53</v>
      </c>
      <c r="L14" s="43"/>
    </row>
    <row r="15" spans="1:12" ht="15" x14ac:dyDescent="0.25">
      <c r="A15" s="23"/>
      <c r="B15" s="15"/>
      <c r="C15" s="11"/>
      <c r="D15" s="7" t="s">
        <v>27</v>
      </c>
      <c r="E15" s="57" t="s">
        <v>49</v>
      </c>
      <c r="F15" s="43">
        <v>200</v>
      </c>
      <c r="G15" s="43">
        <v>2.46</v>
      </c>
      <c r="H15" s="43">
        <v>7.36</v>
      </c>
      <c r="I15" s="43">
        <v>13.94</v>
      </c>
      <c r="J15" s="43">
        <v>155.46</v>
      </c>
      <c r="K15" s="44" t="s">
        <v>50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51</v>
      </c>
      <c r="F16" s="43">
        <v>120</v>
      </c>
      <c r="G16" s="43">
        <v>10.32</v>
      </c>
      <c r="H16" s="43">
        <v>14.28</v>
      </c>
      <c r="I16" s="43">
        <v>8.2799999999999994</v>
      </c>
      <c r="J16" s="43">
        <v>180.28</v>
      </c>
      <c r="K16" s="44" t="s">
        <v>52</v>
      </c>
      <c r="L16" s="43"/>
    </row>
    <row r="17" spans="1:24" ht="15" x14ac:dyDescent="0.25">
      <c r="A17" s="23"/>
      <c r="B17" s="15"/>
      <c r="C17" s="11"/>
      <c r="D17" s="7" t="s">
        <v>29</v>
      </c>
      <c r="E17" s="42" t="s">
        <v>53</v>
      </c>
      <c r="F17" s="43">
        <v>150</v>
      </c>
      <c r="G17" s="43">
        <v>5.8</v>
      </c>
      <c r="H17" s="43">
        <v>3.91</v>
      </c>
      <c r="I17" s="43">
        <v>43.55</v>
      </c>
      <c r="J17" s="43">
        <v>201.4</v>
      </c>
      <c r="K17" s="44">
        <v>291</v>
      </c>
      <c r="L17" s="43"/>
    </row>
    <row r="18" spans="1:24" ht="15" x14ac:dyDescent="0.25">
      <c r="A18" s="23"/>
      <c r="B18" s="15"/>
      <c r="C18" s="11"/>
      <c r="D18" s="7" t="s">
        <v>30</v>
      </c>
      <c r="E18" s="42" t="s">
        <v>54</v>
      </c>
      <c r="F18" s="43">
        <v>200</v>
      </c>
      <c r="G18" s="43">
        <v>0.08</v>
      </c>
      <c r="H18" s="43">
        <v>0</v>
      </c>
      <c r="I18" s="43">
        <v>10.62</v>
      </c>
      <c r="J18" s="43">
        <v>40.44</v>
      </c>
      <c r="K18" s="44">
        <v>508</v>
      </c>
      <c r="L18" s="43"/>
    </row>
    <row r="19" spans="1:24" ht="15" x14ac:dyDescent="0.25">
      <c r="A19" s="23"/>
      <c r="B19" s="15"/>
      <c r="C19" s="11"/>
      <c r="D19" s="7" t="s">
        <v>31</v>
      </c>
      <c r="E19" s="42" t="s">
        <v>55</v>
      </c>
      <c r="F19" s="43">
        <v>30</v>
      </c>
      <c r="G19" s="43">
        <v>2.37</v>
      </c>
      <c r="H19" s="43">
        <v>0.3</v>
      </c>
      <c r="I19" s="43">
        <v>14.76</v>
      </c>
      <c r="J19" s="43">
        <v>70.5</v>
      </c>
      <c r="K19" s="44">
        <v>108</v>
      </c>
      <c r="L19" s="43"/>
    </row>
    <row r="20" spans="1:24" ht="15" x14ac:dyDescent="0.25">
      <c r="A20" s="23"/>
      <c r="B20" s="15"/>
      <c r="C20" s="11"/>
      <c r="D20" s="7" t="s">
        <v>32</v>
      </c>
      <c r="E20" s="42" t="s">
        <v>56</v>
      </c>
      <c r="F20" s="43">
        <v>30</v>
      </c>
      <c r="G20" s="43">
        <v>1.98</v>
      </c>
      <c r="H20" s="43">
        <v>0.36</v>
      </c>
      <c r="I20" s="43">
        <v>10.02</v>
      </c>
      <c r="J20" s="43">
        <v>52.2</v>
      </c>
      <c r="K20" s="44">
        <v>109</v>
      </c>
      <c r="L20" s="43"/>
    </row>
    <row r="21" spans="1:24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24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  <c r="X22" s="2">
        <f ca="1">+X18:X18:AF22</f>
        <v>0</v>
      </c>
    </row>
    <row r="23" spans="1:24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24.67</v>
      </c>
      <c r="H23" s="19">
        <f t="shared" si="2"/>
        <v>30.39</v>
      </c>
      <c r="I23" s="19">
        <f t="shared" si="2"/>
        <v>110.07</v>
      </c>
      <c r="J23" s="19">
        <f t="shared" si="2"/>
        <v>777.38000000000011</v>
      </c>
      <c r="K23" s="25"/>
      <c r="L23" s="19"/>
    </row>
    <row r="24" spans="1:24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1290</v>
      </c>
      <c r="G24" s="32">
        <f t="shared" ref="G24:J24" si="3">G13+G23</f>
        <v>40.08</v>
      </c>
      <c r="H24" s="32">
        <f t="shared" si="3"/>
        <v>53.56</v>
      </c>
      <c r="I24" s="32">
        <f t="shared" si="3"/>
        <v>165.33999999999997</v>
      </c>
      <c r="J24" s="32">
        <f t="shared" si="3"/>
        <v>1279.7800000000002</v>
      </c>
      <c r="K24" s="32"/>
      <c r="L24" s="32">
        <f t="shared" ref="L24" si="4">L13+L23</f>
        <v>0</v>
      </c>
    </row>
    <row r="25" spans="1:24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57</v>
      </c>
      <c r="F25" s="40">
        <v>200</v>
      </c>
      <c r="G25" s="40">
        <v>22.04</v>
      </c>
      <c r="H25" s="40">
        <v>16.899999999999999</v>
      </c>
      <c r="I25" s="40">
        <v>33.78</v>
      </c>
      <c r="J25" s="40">
        <v>372.96</v>
      </c>
      <c r="K25" s="41">
        <v>233</v>
      </c>
      <c r="L25" s="40"/>
    </row>
    <row r="26" spans="1:24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24" ht="15" x14ac:dyDescent="0.25">
      <c r="A27" s="14"/>
      <c r="B27" s="15"/>
      <c r="C27" s="11"/>
      <c r="D27" s="7" t="s">
        <v>22</v>
      </c>
      <c r="E27" s="42" t="s">
        <v>58</v>
      </c>
      <c r="F27" s="43">
        <v>200</v>
      </c>
      <c r="G27" s="43">
        <v>0.2</v>
      </c>
      <c r="H27" s="43">
        <v>0</v>
      </c>
      <c r="I27" s="43">
        <v>7.02</v>
      </c>
      <c r="J27" s="43">
        <v>28.46</v>
      </c>
      <c r="K27" s="44">
        <v>493</v>
      </c>
      <c r="L27" s="43"/>
    </row>
    <row r="28" spans="1:24" ht="15" x14ac:dyDescent="0.25">
      <c r="A28" s="14"/>
      <c r="B28" s="15"/>
      <c r="C28" s="11"/>
      <c r="D28" s="7" t="s">
        <v>23</v>
      </c>
      <c r="E28" s="42" t="s">
        <v>60</v>
      </c>
      <c r="F28" s="43">
        <v>40</v>
      </c>
      <c r="G28" s="43">
        <v>3</v>
      </c>
      <c r="H28" s="43">
        <v>1.1599999999999999</v>
      </c>
      <c r="I28" s="43">
        <v>20.56</v>
      </c>
      <c r="J28" s="43">
        <v>104.8</v>
      </c>
      <c r="K28" s="44">
        <v>111</v>
      </c>
      <c r="L28" s="43"/>
    </row>
    <row r="29" spans="1:24" ht="15" x14ac:dyDescent="0.25">
      <c r="A29" s="14"/>
      <c r="B29" s="15"/>
      <c r="C29" s="11"/>
      <c r="D29" s="7" t="s">
        <v>24</v>
      </c>
      <c r="E29" s="42" t="s">
        <v>59</v>
      </c>
      <c r="F29" s="43">
        <v>100</v>
      </c>
      <c r="G29" s="43">
        <v>0.4</v>
      </c>
      <c r="H29" s="43">
        <v>0.4</v>
      </c>
      <c r="I29" s="43">
        <v>9.8000000000000007</v>
      </c>
      <c r="J29" s="43">
        <v>47</v>
      </c>
      <c r="K29" s="44">
        <v>112</v>
      </c>
      <c r="L29" s="43"/>
    </row>
    <row r="30" spans="1:24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24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24" ht="15" x14ac:dyDescent="0.25">
      <c r="A32" s="16"/>
      <c r="B32" s="17"/>
      <c r="C32" s="8"/>
      <c r="D32" s="18" t="s">
        <v>33</v>
      </c>
      <c r="E32" s="9"/>
      <c r="F32" s="19">
        <f>SUM(F25:F31)</f>
        <v>540</v>
      </c>
      <c r="G32" s="19">
        <f t="shared" ref="G32" si="5">SUM(G25:G31)</f>
        <v>25.639999999999997</v>
      </c>
      <c r="H32" s="19">
        <f t="shared" ref="H32" si="6">SUM(H25:H31)</f>
        <v>18.459999999999997</v>
      </c>
      <c r="I32" s="19">
        <f t="shared" ref="I32" si="7">SUM(I25:I31)</f>
        <v>71.16</v>
      </c>
      <c r="J32" s="19">
        <f t="shared" ref="J32:L32" si="8">SUM(J25:J31)</f>
        <v>553.22</v>
      </c>
      <c r="K32" s="25"/>
      <c r="L32" s="19"/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62</v>
      </c>
      <c r="F34" s="43">
        <v>200</v>
      </c>
      <c r="G34" s="43">
        <v>3.8</v>
      </c>
      <c r="H34" s="43">
        <v>5.88</v>
      </c>
      <c r="I34" s="43">
        <v>15.54</v>
      </c>
      <c r="J34" s="43">
        <v>107.08</v>
      </c>
      <c r="K34" s="44">
        <v>131</v>
      </c>
      <c r="L34" s="43"/>
    </row>
    <row r="35" spans="1:12" ht="15" x14ac:dyDescent="0.25">
      <c r="A35" s="14"/>
      <c r="B35" s="15"/>
      <c r="C35" s="11"/>
      <c r="D35" s="7" t="s">
        <v>28</v>
      </c>
      <c r="E35" s="42" t="s">
        <v>63</v>
      </c>
      <c r="F35" s="43">
        <v>90</v>
      </c>
      <c r="G35" s="43">
        <v>12.61</v>
      </c>
      <c r="H35" s="43">
        <v>10.49</v>
      </c>
      <c r="I35" s="43">
        <v>8.52</v>
      </c>
      <c r="J35" s="43">
        <v>169.91</v>
      </c>
      <c r="K35" s="44">
        <v>411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61</v>
      </c>
      <c r="F36" s="43">
        <v>150</v>
      </c>
      <c r="G36" s="43">
        <v>3.47</v>
      </c>
      <c r="H36" s="43">
        <v>9.73</v>
      </c>
      <c r="I36" s="43">
        <v>42.23</v>
      </c>
      <c r="J36" s="43">
        <v>198.21</v>
      </c>
      <c r="K36" s="44" t="s">
        <v>66</v>
      </c>
      <c r="L36" s="43"/>
    </row>
    <row r="37" spans="1:12" ht="15" x14ac:dyDescent="0.25">
      <c r="A37" s="14"/>
      <c r="B37" s="15"/>
      <c r="C37" s="11"/>
      <c r="D37" s="7" t="s">
        <v>30</v>
      </c>
      <c r="E37" s="42" t="s">
        <v>64</v>
      </c>
      <c r="F37" s="43">
        <v>200</v>
      </c>
      <c r="G37" s="43">
        <v>1.92</v>
      </c>
      <c r="H37" s="43">
        <v>0.12</v>
      </c>
      <c r="I37" s="43">
        <v>25.86</v>
      </c>
      <c r="J37" s="43">
        <v>112.36</v>
      </c>
      <c r="K37" s="44" t="s">
        <v>67</v>
      </c>
      <c r="L37" s="43"/>
    </row>
    <row r="38" spans="1:12" ht="15" x14ac:dyDescent="0.25">
      <c r="A38" s="14"/>
      <c r="B38" s="15"/>
      <c r="C38" s="11"/>
      <c r="D38" s="7" t="s">
        <v>31</v>
      </c>
      <c r="E38" s="42" t="s">
        <v>55</v>
      </c>
      <c r="F38" s="43">
        <v>30</v>
      </c>
      <c r="G38" s="43">
        <v>2.37</v>
      </c>
      <c r="H38" s="43">
        <v>0.3</v>
      </c>
      <c r="I38" s="43">
        <v>14.76</v>
      </c>
      <c r="J38" s="43">
        <v>70.5</v>
      </c>
      <c r="K38" s="44">
        <v>108</v>
      </c>
      <c r="L38" s="43"/>
    </row>
    <row r="39" spans="1:12" ht="15" x14ac:dyDescent="0.25">
      <c r="A39" s="14"/>
      <c r="B39" s="15"/>
      <c r="C39" s="11"/>
      <c r="D39" s="7" t="s">
        <v>32</v>
      </c>
      <c r="E39" s="42" t="s">
        <v>56</v>
      </c>
      <c r="F39" s="43">
        <v>30</v>
      </c>
      <c r="G39" s="43">
        <v>1.98</v>
      </c>
      <c r="H39" s="43">
        <v>0.36</v>
      </c>
      <c r="I39" s="43">
        <v>10.02</v>
      </c>
      <c r="J39" s="43">
        <v>52.2</v>
      </c>
      <c r="K39" s="44">
        <v>109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700</v>
      </c>
      <c r="G42" s="19">
        <f t="shared" ref="G42" si="9">SUM(G33:G41)</f>
        <v>26.15</v>
      </c>
      <c r="H42" s="19">
        <f t="shared" ref="H42" si="10">SUM(H33:H41)</f>
        <v>26.880000000000003</v>
      </c>
      <c r="I42" s="19">
        <f t="shared" ref="I42" si="11">SUM(I33:I41)</f>
        <v>116.92999999999999</v>
      </c>
      <c r="J42" s="19">
        <f t="shared" ref="J42:L42" si="12">SUM(J33:J41)</f>
        <v>710.2600000000001</v>
      </c>
      <c r="K42" s="25"/>
      <c r="L42" s="19">
        <f t="shared" si="12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1240</v>
      </c>
      <c r="G43" s="32">
        <f t="shared" ref="G43" si="13">G32+G42</f>
        <v>51.789999999999992</v>
      </c>
      <c r="H43" s="32">
        <f t="shared" ref="H43" si="14">H32+H42</f>
        <v>45.34</v>
      </c>
      <c r="I43" s="32">
        <f t="shared" ref="I43" si="15">I32+I42</f>
        <v>188.08999999999997</v>
      </c>
      <c r="J43" s="32">
        <f t="shared" ref="J43:L43" si="16">J32+J42</f>
        <v>1263.48</v>
      </c>
      <c r="K43" s="32"/>
      <c r="L43" s="32">
        <f t="shared" si="16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68</v>
      </c>
      <c r="F44" s="40">
        <v>200</v>
      </c>
      <c r="G44" s="40">
        <v>7.82</v>
      </c>
      <c r="H44" s="40">
        <v>7.04</v>
      </c>
      <c r="I44" s="40">
        <v>40.6</v>
      </c>
      <c r="J44" s="40">
        <v>257.32</v>
      </c>
      <c r="K44" s="41">
        <v>250</v>
      </c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69</v>
      </c>
      <c r="F46" s="43">
        <v>200</v>
      </c>
      <c r="G46" s="43">
        <v>0.3</v>
      </c>
      <c r="H46" s="43">
        <v>7.0000000000000007E-2</v>
      </c>
      <c r="I46" s="43">
        <v>18.899999999999999</v>
      </c>
      <c r="J46" s="43">
        <v>75</v>
      </c>
      <c r="K46" s="44">
        <v>222</v>
      </c>
      <c r="L46" s="43"/>
    </row>
    <row r="47" spans="1:12" ht="15" x14ac:dyDescent="0.25">
      <c r="A47" s="23"/>
      <c r="B47" s="15"/>
      <c r="C47" s="11"/>
      <c r="D47" s="7" t="s">
        <v>23</v>
      </c>
      <c r="E47" s="42" t="s">
        <v>70</v>
      </c>
      <c r="F47" s="43">
        <v>100</v>
      </c>
      <c r="G47" s="43">
        <v>7.63</v>
      </c>
      <c r="H47" s="43">
        <v>7.47</v>
      </c>
      <c r="I47" s="43">
        <v>52</v>
      </c>
      <c r="J47" s="43">
        <v>276.37</v>
      </c>
      <c r="K47" s="44">
        <v>574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7">SUM(G44:G50)</f>
        <v>15.75</v>
      </c>
      <c r="H51" s="19">
        <f t="shared" ref="H51" si="18">SUM(H44:H50)</f>
        <v>14.58</v>
      </c>
      <c r="I51" s="19">
        <f t="shared" ref="I51" si="19">SUM(I44:I50)</f>
        <v>111.5</v>
      </c>
      <c r="J51" s="19">
        <f t="shared" ref="J51:L51" si="20">SUM(J44:J50)</f>
        <v>608.69000000000005</v>
      </c>
      <c r="K51" s="25"/>
      <c r="L51" s="19">
        <f t="shared" si="20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71</v>
      </c>
      <c r="F53" s="43">
        <v>200</v>
      </c>
      <c r="G53" s="43">
        <v>2.16</v>
      </c>
      <c r="H53" s="43">
        <v>2.2799999999999998</v>
      </c>
      <c r="I53" s="43">
        <v>15.06</v>
      </c>
      <c r="J53" s="43">
        <v>156.78</v>
      </c>
      <c r="K53" s="44">
        <v>147</v>
      </c>
      <c r="L53" s="43"/>
    </row>
    <row r="54" spans="1:12" ht="15" x14ac:dyDescent="0.25">
      <c r="A54" s="23"/>
      <c r="B54" s="15"/>
      <c r="C54" s="11"/>
      <c r="D54" s="7" t="s">
        <v>28</v>
      </c>
      <c r="E54" s="42" t="s">
        <v>72</v>
      </c>
      <c r="F54" s="43">
        <v>90</v>
      </c>
      <c r="G54" s="43">
        <v>9.2200000000000006</v>
      </c>
      <c r="H54" s="43">
        <v>7.66</v>
      </c>
      <c r="I54" s="43">
        <v>8.93</v>
      </c>
      <c r="J54" s="43">
        <v>143.99</v>
      </c>
      <c r="K54" s="44">
        <v>343</v>
      </c>
      <c r="L54" s="43"/>
    </row>
    <row r="55" spans="1:12" ht="15" x14ac:dyDescent="0.25">
      <c r="A55" s="23"/>
      <c r="B55" s="15"/>
      <c r="C55" s="11"/>
      <c r="D55" s="7" t="s">
        <v>29</v>
      </c>
      <c r="E55" s="42" t="s">
        <v>73</v>
      </c>
      <c r="F55" s="43">
        <v>150</v>
      </c>
      <c r="G55" s="43">
        <v>8.64</v>
      </c>
      <c r="H55" s="43">
        <v>7.91</v>
      </c>
      <c r="I55" s="43">
        <v>38.85</v>
      </c>
      <c r="J55" s="43">
        <v>225.67</v>
      </c>
      <c r="K55" s="44">
        <v>237</v>
      </c>
      <c r="L55" s="43"/>
    </row>
    <row r="56" spans="1:12" ht="15" x14ac:dyDescent="0.25">
      <c r="A56" s="23"/>
      <c r="B56" s="15"/>
      <c r="C56" s="11"/>
      <c r="D56" s="7" t="s">
        <v>30</v>
      </c>
      <c r="E56" s="42" t="s">
        <v>74</v>
      </c>
      <c r="F56" s="43">
        <v>200</v>
      </c>
      <c r="G56" s="43">
        <v>0.32</v>
      </c>
      <c r="H56" s="43">
        <v>0.14000000000000001</v>
      </c>
      <c r="I56" s="43">
        <v>11.46</v>
      </c>
      <c r="J56" s="43">
        <v>48.32</v>
      </c>
      <c r="K56" s="44">
        <v>519</v>
      </c>
      <c r="L56" s="43"/>
    </row>
    <row r="57" spans="1:12" ht="15" x14ac:dyDescent="0.25">
      <c r="A57" s="23"/>
      <c r="B57" s="15"/>
      <c r="C57" s="11"/>
      <c r="D57" s="7" t="s">
        <v>31</v>
      </c>
      <c r="E57" s="42" t="s">
        <v>55</v>
      </c>
      <c r="F57" s="43">
        <v>30</v>
      </c>
      <c r="G57" s="43">
        <v>2.37</v>
      </c>
      <c r="H57" s="43">
        <v>0.3</v>
      </c>
      <c r="I57" s="43">
        <v>14.76</v>
      </c>
      <c r="J57" s="43">
        <v>70.5</v>
      </c>
      <c r="K57" s="44">
        <v>108</v>
      </c>
      <c r="L57" s="43"/>
    </row>
    <row r="58" spans="1:12" ht="15" x14ac:dyDescent="0.25">
      <c r="A58" s="23"/>
      <c r="B58" s="15"/>
      <c r="C58" s="11"/>
      <c r="D58" s="7" t="s">
        <v>32</v>
      </c>
      <c r="E58" s="42" t="s">
        <v>56</v>
      </c>
      <c r="F58" s="43">
        <v>30</v>
      </c>
      <c r="G58" s="43">
        <v>1.98</v>
      </c>
      <c r="H58" s="43">
        <v>0.36</v>
      </c>
      <c r="I58" s="43">
        <v>10.02</v>
      </c>
      <c r="J58" s="43">
        <v>52.2</v>
      </c>
      <c r="K58" s="44">
        <v>109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700</v>
      </c>
      <c r="G61" s="19">
        <f t="shared" ref="G61" si="21">SUM(G52:G60)</f>
        <v>24.690000000000005</v>
      </c>
      <c r="H61" s="19">
        <f t="shared" ref="H61" si="22">SUM(H52:H60)</f>
        <v>18.650000000000002</v>
      </c>
      <c r="I61" s="19">
        <f t="shared" ref="I61" si="23">SUM(I52:I60)</f>
        <v>99.080000000000013</v>
      </c>
      <c r="J61" s="19">
        <f t="shared" ref="J61:L61" si="24">SUM(J52:J60)</f>
        <v>697.46</v>
      </c>
      <c r="K61" s="25"/>
      <c r="L61" s="19">
        <f t="shared" si="24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1200</v>
      </c>
      <c r="G62" s="32">
        <f t="shared" ref="G62" si="25">G51+G61</f>
        <v>40.440000000000005</v>
      </c>
      <c r="H62" s="32">
        <f t="shared" ref="H62" si="26">H51+H61</f>
        <v>33.230000000000004</v>
      </c>
      <c r="I62" s="32">
        <f t="shared" ref="I62" si="27">I51+I61</f>
        <v>210.58</v>
      </c>
      <c r="J62" s="32">
        <f t="shared" ref="J62:L62" si="28">J51+J61</f>
        <v>1306.1500000000001</v>
      </c>
      <c r="K62" s="32"/>
      <c r="L62" s="32">
        <f t="shared" si="28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75</v>
      </c>
      <c r="F63" s="40">
        <v>240</v>
      </c>
      <c r="G63" s="40">
        <v>17.170000000000002</v>
      </c>
      <c r="H63" s="40">
        <v>18.47</v>
      </c>
      <c r="I63" s="40">
        <v>45.26</v>
      </c>
      <c r="J63" s="40">
        <v>435.06</v>
      </c>
      <c r="K63" s="41">
        <v>406</v>
      </c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76</v>
      </c>
      <c r="F65" s="43">
        <v>200</v>
      </c>
      <c r="G65" s="43">
        <v>4.22</v>
      </c>
      <c r="H65" s="43">
        <v>3.27</v>
      </c>
      <c r="I65" s="43">
        <v>22.48</v>
      </c>
      <c r="J65" s="43">
        <v>136</v>
      </c>
      <c r="K65" s="44">
        <v>494</v>
      </c>
      <c r="L65" s="43"/>
    </row>
    <row r="66" spans="1:12" ht="15" x14ac:dyDescent="0.25">
      <c r="A66" s="23"/>
      <c r="B66" s="15"/>
      <c r="C66" s="11"/>
      <c r="D66" s="7" t="s">
        <v>23</v>
      </c>
      <c r="E66" s="42" t="s">
        <v>55</v>
      </c>
      <c r="F66" s="43">
        <v>30</v>
      </c>
      <c r="G66" s="43">
        <v>2.37</v>
      </c>
      <c r="H66" s="43">
        <v>0.3</v>
      </c>
      <c r="I66" s="43">
        <v>14.76</v>
      </c>
      <c r="J66" s="43">
        <v>70.5</v>
      </c>
      <c r="K66" s="44">
        <v>108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 t="s">
        <v>56</v>
      </c>
      <c r="F68" s="43">
        <v>30</v>
      </c>
      <c r="G68" s="43">
        <v>1.98</v>
      </c>
      <c r="H68" s="43">
        <v>0.36</v>
      </c>
      <c r="I68" s="43">
        <v>10.02</v>
      </c>
      <c r="J68" s="43">
        <v>52.2</v>
      </c>
      <c r="K68" s="44">
        <v>109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29">SUM(G63:G69)</f>
        <v>25.740000000000002</v>
      </c>
      <c r="H70" s="19">
        <f t="shared" ref="H70" si="30">SUM(H63:H69)</f>
        <v>22.4</v>
      </c>
      <c r="I70" s="19">
        <f t="shared" ref="I70" si="31">SUM(I63:I69)</f>
        <v>92.52</v>
      </c>
      <c r="J70" s="19">
        <f t="shared" ref="J70:L70" si="32">SUM(J63:J69)</f>
        <v>693.76</v>
      </c>
      <c r="K70" s="25"/>
      <c r="L70" s="19">
        <f t="shared" si="32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77</v>
      </c>
      <c r="F72" s="43">
        <v>200</v>
      </c>
      <c r="G72" s="43">
        <v>2.2400000000000002</v>
      </c>
      <c r="H72" s="43">
        <v>4.22</v>
      </c>
      <c r="I72" s="43">
        <v>17.399999999999999</v>
      </c>
      <c r="J72" s="43">
        <v>107.26</v>
      </c>
      <c r="K72" s="44" t="s">
        <v>78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51</v>
      </c>
      <c r="F73" s="43">
        <v>120</v>
      </c>
      <c r="G73" s="43">
        <v>10.28</v>
      </c>
      <c r="H73" s="43">
        <v>10.48</v>
      </c>
      <c r="I73" s="43">
        <v>8.2799999999999994</v>
      </c>
      <c r="J73" s="43">
        <v>198.28</v>
      </c>
      <c r="K73" s="44" t="s">
        <v>52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79</v>
      </c>
      <c r="F74" s="43">
        <v>150</v>
      </c>
      <c r="G74" s="43">
        <v>12.9</v>
      </c>
      <c r="H74" s="43">
        <v>9.7100000000000009</v>
      </c>
      <c r="I74" s="43">
        <v>39.909999999999997</v>
      </c>
      <c r="J74" s="43">
        <v>256.49</v>
      </c>
      <c r="K74" s="44" t="s">
        <v>80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54</v>
      </c>
      <c r="F75" s="43">
        <v>200</v>
      </c>
      <c r="G75" s="43">
        <v>0.08</v>
      </c>
      <c r="H75" s="43">
        <v>0</v>
      </c>
      <c r="I75" s="43">
        <v>10.62</v>
      </c>
      <c r="J75" s="43">
        <v>40.44</v>
      </c>
      <c r="K75" s="44">
        <v>508</v>
      </c>
      <c r="L75" s="43"/>
    </row>
    <row r="76" spans="1:12" ht="15" x14ac:dyDescent="0.25">
      <c r="A76" s="23"/>
      <c r="B76" s="15"/>
      <c r="C76" s="11"/>
      <c r="D76" s="7" t="s">
        <v>31</v>
      </c>
      <c r="E76" s="42" t="s">
        <v>55</v>
      </c>
      <c r="F76" s="43">
        <v>30</v>
      </c>
      <c r="G76" s="43">
        <v>2.37</v>
      </c>
      <c r="H76" s="43">
        <v>0.3</v>
      </c>
      <c r="I76" s="43">
        <v>14.76</v>
      </c>
      <c r="J76" s="43">
        <v>70.5</v>
      </c>
      <c r="K76" s="44">
        <v>108</v>
      </c>
      <c r="L76" s="43"/>
    </row>
    <row r="77" spans="1:12" ht="15" x14ac:dyDescent="0.25">
      <c r="A77" s="23"/>
      <c r="B77" s="15"/>
      <c r="C77" s="11"/>
      <c r="D77" s="7" t="s">
        <v>32</v>
      </c>
      <c r="E77" s="42" t="s">
        <v>56</v>
      </c>
      <c r="F77" s="43">
        <v>30</v>
      </c>
      <c r="G77" s="43">
        <v>1.98</v>
      </c>
      <c r="H77" s="43">
        <v>0.36</v>
      </c>
      <c r="I77" s="43">
        <v>10.02</v>
      </c>
      <c r="J77" s="43">
        <v>52.2</v>
      </c>
      <c r="K77" s="44">
        <v>109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3">SUM(G71:G79)</f>
        <v>29.85</v>
      </c>
      <c r="H80" s="19">
        <f t="shared" ref="H80" si="34">SUM(H71:H79)</f>
        <v>25.07</v>
      </c>
      <c r="I80" s="19">
        <f t="shared" ref="I80" si="35">SUM(I71:I79)</f>
        <v>100.99000000000001</v>
      </c>
      <c r="J80" s="19">
        <f t="shared" ref="J80:L80" si="36">SUM(J71:J79)</f>
        <v>725.17000000000007</v>
      </c>
      <c r="K80" s="25"/>
      <c r="L80" s="19">
        <f t="shared" si="36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1230</v>
      </c>
      <c r="G81" s="32">
        <f t="shared" ref="G81" si="37">G70+G80</f>
        <v>55.59</v>
      </c>
      <c r="H81" s="32">
        <f t="shared" ref="H81" si="38">H70+H80</f>
        <v>47.47</v>
      </c>
      <c r="I81" s="32">
        <f t="shared" ref="I81" si="39">I70+I80</f>
        <v>193.51</v>
      </c>
      <c r="J81" s="32">
        <f t="shared" ref="J81:L81" si="40">J70+J80</f>
        <v>1418.93</v>
      </c>
      <c r="K81" s="32"/>
      <c r="L81" s="32">
        <f t="shared" si="40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81</v>
      </c>
      <c r="F82" s="40">
        <v>240</v>
      </c>
      <c r="G82" s="40">
        <v>22.29</v>
      </c>
      <c r="H82" s="40">
        <v>35.25</v>
      </c>
      <c r="I82" s="40">
        <v>76.290000000000006</v>
      </c>
      <c r="J82" s="40">
        <v>452.89</v>
      </c>
      <c r="K82" s="41" t="s">
        <v>82</v>
      </c>
      <c r="L82" s="40"/>
    </row>
    <row r="83" spans="1:12" ht="15" x14ac:dyDescent="0.25">
      <c r="A83" s="23"/>
      <c r="B83" s="15"/>
      <c r="C83" s="11"/>
      <c r="D83" s="6"/>
      <c r="E83" s="42" t="s">
        <v>48</v>
      </c>
      <c r="F83" s="43">
        <v>60</v>
      </c>
      <c r="G83" s="43">
        <v>1.66</v>
      </c>
      <c r="H83" s="43">
        <v>4.18</v>
      </c>
      <c r="I83" s="43">
        <v>8.9</v>
      </c>
      <c r="J83" s="43">
        <v>77.099999999999994</v>
      </c>
      <c r="K83" s="44">
        <v>53</v>
      </c>
      <c r="L83" s="43"/>
    </row>
    <row r="84" spans="1:12" ht="15" x14ac:dyDescent="0.25">
      <c r="A84" s="23"/>
      <c r="B84" s="15"/>
      <c r="C84" s="11"/>
      <c r="D84" s="7" t="s">
        <v>22</v>
      </c>
      <c r="E84" s="42" t="s">
        <v>74</v>
      </c>
      <c r="F84" s="43">
        <v>200</v>
      </c>
      <c r="G84" s="43">
        <v>1.6</v>
      </c>
      <c r="H84" s="43">
        <v>0.66</v>
      </c>
      <c r="I84" s="43">
        <v>44.02</v>
      </c>
      <c r="J84" s="43">
        <v>180.4</v>
      </c>
      <c r="K84" s="44">
        <v>220</v>
      </c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1">SUM(G82:G88)</f>
        <v>25.55</v>
      </c>
      <c r="H89" s="19">
        <f t="shared" ref="H89" si="42">SUM(H82:H88)</f>
        <v>40.089999999999996</v>
      </c>
      <c r="I89" s="19">
        <f t="shared" ref="I89" si="43">SUM(I82:I88)</f>
        <v>129.21</v>
      </c>
      <c r="J89" s="19">
        <f t="shared" ref="J89:L89" si="44">SUM(J82:J88)</f>
        <v>710.39</v>
      </c>
      <c r="K89" s="25"/>
      <c r="L89" s="19">
        <f t="shared" si="44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83</v>
      </c>
      <c r="F91" s="43">
        <v>200</v>
      </c>
      <c r="G91" s="43">
        <v>1.84</v>
      </c>
      <c r="H91" s="43">
        <v>3.4</v>
      </c>
      <c r="I91" s="43">
        <v>17.100000000000001</v>
      </c>
      <c r="J91" s="43">
        <v>131.5</v>
      </c>
      <c r="K91" s="44" t="s">
        <v>84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85</v>
      </c>
      <c r="F92" s="43">
        <v>240</v>
      </c>
      <c r="G92" s="43">
        <v>20.88</v>
      </c>
      <c r="H92" s="43">
        <v>22.94</v>
      </c>
      <c r="I92" s="43">
        <v>39.97</v>
      </c>
      <c r="J92" s="43">
        <v>398.68</v>
      </c>
      <c r="K92" s="44">
        <v>407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58</v>
      </c>
      <c r="F94" s="43">
        <v>200</v>
      </c>
      <c r="G94" s="43">
        <v>0.2</v>
      </c>
      <c r="H94" s="43">
        <v>0</v>
      </c>
      <c r="I94" s="43">
        <v>7.02</v>
      </c>
      <c r="J94" s="43">
        <v>28.46</v>
      </c>
      <c r="K94" s="44">
        <v>493</v>
      </c>
      <c r="L94" s="43"/>
    </row>
    <row r="95" spans="1:12" ht="15" x14ac:dyDescent="0.25">
      <c r="A95" s="23"/>
      <c r="B95" s="15"/>
      <c r="C95" s="11"/>
      <c r="D95" s="7" t="s">
        <v>31</v>
      </c>
      <c r="E95" s="42" t="s">
        <v>55</v>
      </c>
      <c r="F95" s="43">
        <v>30</v>
      </c>
      <c r="G95" s="43">
        <v>2.37</v>
      </c>
      <c r="H95" s="43">
        <v>0.3</v>
      </c>
      <c r="I95" s="43">
        <v>14.76</v>
      </c>
      <c r="J95" s="43">
        <v>70.5</v>
      </c>
      <c r="K95" s="44">
        <v>108</v>
      </c>
      <c r="L95" s="43"/>
    </row>
    <row r="96" spans="1:12" ht="15" x14ac:dyDescent="0.25">
      <c r="A96" s="23"/>
      <c r="B96" s="15"/>
      <c r="C96" s="11"/>
      <c r="D96" s="7" t="s">
        <v>32</v>
      </c>
      <c r="E96" s="42" t="s">
        <v>56</v>
      </c>
      <c r="F96" s="43">
        <v>30</v>
      </c>
      <c r="G96" s="43">
        <v>1.98</v>
      </c>
      <c r="H96" s="43">
        <v>0.36</v>
      </c>
      <c r="I96" s="43">
        <v>10.02</v>
      </c>
      <c r="J96" s="43">
        <v>52.2</v>
      </c>
      <c r="K96" s="44">
        <v>109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5">SUM(G90:G98)</f>
        <v>27.27</v>
      </c>
      <c r="H99" s="19">
        <f t="shared" ref="H99" si="46">SUM(H90:H98)</f>
        <v>27</v>
      </c>
      <c r="I99" s="19">
        <f t="shared" ref="I99" si="47">SUM(I90:I98)</f>
        <v>88.87</v>
      </c>
      <c r="J99" s="19">
        <f t="shared" ref="J99:L99" si="48">SUM(J90:J98)</f>
        <v>681.34000000000015</v>
      </c>
      <c r="K99" s="25"/>
      <c r="L99" s="19">
        <f t="shared" si="48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1200</v>
      </c>
      <c r="G100" s="32">
        <f t="shared" ref="G100" si="49">G89+G99</f>
        <v>52.82</v>
      </c>
      <c r="H100" s="32">
        <f t="shared" ref="H100" si="50">H89+H99</f>
        <v>67.09</v>
      </c>
      <c r="I100" s="32">
        <f t="shared" ref="I100" si="51">I89+I99</f>
        <v>218.08</v>
      </c>
      <c r="J100" s="32">
        <f t="shared" ref="J100:L100" si="52">J89+J99</f>
        <v>1391.73</v>
      </c>
      <c r="K100" s="32"/>
      <c r="L100" s="32">
        <f t="shared" si="52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86</v>
      </c>
      <c r="F101" s="40">
        <v>200</v>
      </c>
      <c r="G101" s="40">
        <v>5.64</v>
      </c>
      <c r="H101" s="40">
        <v>7.16</v>
      </c>
      <c r="I101" s="40">
        <v>33.42</v>
      </c>
      <c r="J101" s="40">
        <v>220.62</v>
      </c>
      <c r="K101" s="41">
        <v>268</v>
      </c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88</v>
      </c>
      <c r="F103" s="43">
        <v>200</v>
      </c>
      <c r="G103" s="43">
        <v>0</v>
      </c>
      <c r="H103" s="43">
        <v>0</v>
      </c>
      <c r="I103" s="43">
        <v>19</v>
      </c>
      <c r="J103" s="43">
        <v>75</v>
      </c>
      <c r="K103" s="44">
        <v>620</v>
      </c>
      <c r="L103" s="43"/>
    </row>
    <row r="104" spans="1:12" ht="15" x14ac:dyDescent="0.25">
      <c r="A104" s="23"/>
      <c r="B104" s="15"/>
      <c r="C104" s="11"/>
      <c r="D104" s="7" t="s">
        <v>23</v>
      </c>
      <c r="E104" s="42" t="s">
        <v>87</v>
      </c>
      <c r="F104" s="43">
        <v>60</v>
      </c>
      <c r="G104" s="43">
        <v>2.52</v>
      </c>
      <c r="H104" s="43">
        <v>3.93</v>
      </c>
      <c r="I104" s="43">
        <v>28.28</v>
      </c>
      <c r="J104" s="43">
        <v>161</v>
      </c>
      <c r="K104" s="44">
        <v>584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">
        <v>89</v>
      </c>
      <c r="F106" s="43">
        <v>40</v>
      </c>
      <c r="G106" s="43">
        <v>3</v>
      </c>
      <c r="H106" s="43">
        <v>4.72</v>
      </c>
      <c r="I106" s="43">
        <v>29.96</v>
      </c>
      <c r="J106" s="43">
        <v>166.84</v>
      </c>
      <c r="K106" s="44">
        <v>590</v>
      </c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 t="shared" ref="G108:J108" si="53">SUM(G101:G107)</f>
        <v>11.16</v>
      </c>
      <c r="H108" s="19">
        <f t="shared" si="53"/>
        <v>15.809999999999999</v>
      </c>
      <c r="I108" s="19">
        <f t="shared" si="53"/>
        <v>110.66</v>
      </c>
      <c r="J108" s="19">
        <f t="shared" si="53"/>
        <v>623.46</v>
      </c>
      <c r="K108" s="25"/>
      <c r="L108" s="19">
        <f t="shared" ref="L108" si="54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90</v>
      </c>
      <c r="F110" s="43">
        <v>200</v>
      </c>
      <c r="G110" s="43">
        <v>3.54</v>
      </c>
      <c r="H110" s="43">
        <v>5.94</v>
      </c>
      <c r="I110" s="43">
        <v>10.82</v>
      </c>
      <c r="J110" s="43">
        <v>118.08</v>
      </c>
      <c r="K110" s="44" t="s">
        <v>91</v>
      </c>
      <c r="L110" s="43"/>
    </row>
    <row r="111" spans="1:12" ht="15" x14ac:dyDescent="0.25">
      <c r="A111" s="23"/>
      <c r="B111" s="15"/>
      <c r="C111" s="11"/>
      <c r="D111" s="7" t="s">
        <v>28</v>
      </c>
      <c r="E111" s="57" t="s">
        <v>92</v>
      </c>
      <c r="F111" s="43">
        <v>90</v>
      </c>
      <c r="G111" s="43">
        <v>16.03</v>
      </c>
      <c r="H111" s="43">
        <v>14.65</v>
      </c>
      <c r="I111" s="43">
        <v>8.8000000000000007</v>
      </c>
      <c r="J111" s="43">
        <v>215</v>
      </c>
      <c r="K111" s="44">
        <v>140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53</v>
      </c>
      <c r="F112" s="43">
        <v>150</v>
      </c>
      <c r="G112" s="43">
        <v>5.8</v>
      </c>
      <c r="H112" s="43">
        <v>3.91</v>
      </c>
      <c r="I112" s="43">
        <v>43.55</v>
      </c>
      <c r="J112" s="43">
        <v>201.4</v>
      </c>
      <c r="K112" s="44">
        <v>291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54</v>
      </c>
      <c r="F113" s="43">
        <v>200</v>
      </c>
      <c r="G113" s="43">
        <v>0.08</v>
      </c>
      <c r="H113" s="43">
        <v>0</v>
      </c>
      <c r="I113" s="43">
        <v>10.62</v>
      </c>
      <c r="J113" s="43">
        <v>40.44</v>
      </c>
      <c r="K113" s="44">
        <v>508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55</v>
      </c>
      <c r="F114" s="43">
        <v>30</v>
      </c>
      <c r="G114" s="43">
        <v>2.37</v>
      </c>
      <c r="H114" s="43">
        <v>0.3</v>
      </c>
      <c r="I114" s="43">
        <v>14.76</v>
      </c>
      <c r="J114" s="43">
        <v>70.5</v>
      </c>
      <c r="K114" s="44">
        <v>108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 t="s">
        <v>56</v>
      </c>
      <c r="F115" s="43">
        <v>30</v>
      </c>
      <c r="G115" s="43">
        <v>1.98</v>
      </c>
      <c r="H115" s="43">
        <v>0.36</v>
      </c>
      <c r="I115" s="43">
        <v>10.02</v>
      </c>
      <c r="J115" s="43">
        <v>52.2</v>
      </c>
      <c r="K115" s="44">
        <v>109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5">SUM(G109:G117)</f>
        <v>29.8</v>
      </c>
      <c r="H118" s="19">
        <f t="shared" si="55"/>
        <v>25.16</v>
      </c>
      <c r="I118" s="19">
        <f t="shared" si="55"/>
        <v>98.570000000000007</v>
      </c>
      <c r="J118" s="19">
        <f t="shared" si="55"/>
        <v>697.62000000000012</v>
      </c>
      <c r="K118" s="25"/>
      <c r="L118" s="19">
        <f t="shared" ref="L118" si="56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1200</v>
      </c>
      <c r="G119" s="32">
        <f t="shared" ref="G119" si="57">G108+G118</f>
        <v>40.96</v>
      </c>
      <c r="H119" s="32">
        <f t="shared" ref="H119" si="58">H108+H118</f>
        <v>40.97</v>
      </c>
      <c r="I119" s="32">
        <f t="shared" ref="I119" si="59">I108+I118</f>
        <v>209.23000000000002</v>
      </c>
      <c r="J119" s="32">
        <f t="shared" ref="J119:L119" si="60">J108+J118</f>
        <v>1321.0800000000002</v>
      </c>
      <c r="K119" s="32"/>
      <c r="L119" s="32">
        <f t="shared" si="60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93</v>
      </c>
      <c r="F120" s="40">
        <v>200</v>
      </c>
      <c r="G120" s="40">
        <v>14.18</v>
      </c>
      <c r="H120" s="40">
        <v>14.9</v>
      </c>
      <c r="I120" s="40">
        <v>25.64</v>
      </c>
      <c r="J120" s="40">
        <v>318.60000000000002</v>
      </c>
      <c r="K120" s="41">
        <v>302</v>
      </c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43</v>
      </c>
      <c r="F122" s="43">
        <v>200</v>
      </c>
      <c r="G122" s="43">
        <v>0.26</v>
      </c>
      <c r="H122" s="43">
        <v>0</v>
      </c>
      <c r="I122" s="43">
        <v>7.24</v>
      </c>
      <c r="J122" s="43">
        <v>30.84</v>
      </c>
      <c r="K122" s="44">
        <v>494</v>
      </c>
      <c r="L122" s="43"/>
    </row>
    <row r="123" spans="1:12" ht="15" x14ac:dyDescent="0.25">
      <c r="A123" s="14"/>
      <c r="B123" s="15"/>
      <c r="C123" s="11"/>
      <c r="D123" s="7" t="s">
        <v>23</v>
      </c>
      <c r="E123" s="42" t="s">
        <v>94</v>
      </c>
      <c r="F123" s="43">
        <v>100</v>
      </c>
      <c r="G123" s="43">
        <v>8.4</v>
      </c>
      <c r="H123" s="43">
        <v>5.97</v>
      </c>
      <c r="I123" s="43">
        <v>52.06</v>
      </c>
      <c r="J123" s="43">
        <v>318</v>
      </c>
      <c r="K123" s="44">
        <v>564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1">SUM(G120:G126)</f>
        <v>22.84</v>
      </c>
      <c r="H127" s="19">
        <f t="shared" si="61"/>
        <v>20.87</v>
      </c>
      <c r="I127" s="19">
        <f t="shared" si="61"/>
        <v>84.94</v>
      </c>
      <c r="J127" s="19">
        <f t="shared" si="61"/>
        <v>667.44</v>
      </c>
      <c r="K127" s="25"/>
      <c r="L127" s="19">
        <f t="shared" ref="L127" si="62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95</v>
      </c>
      <c r="F129" s="43">
        <v>200</v>
      </c>
      <c r="G129" s="43">
        <v>3.94</v>
      </c>
      <c r="H129" s="43">
        <v>6.48</v>
      </c>
      <c r="I129" s="43">
        <v>15.88</v>
      </c>
      <c r="J129" s="43">
        <v>153.18</v>
      </c>
      <c r="K129" s="44">
        <v>156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75</v>
      </c>
      <c r="F130" s="43">
        <v>240</v>
      </c>
      <c r="G130" s="43">
        <v>17.170000000000002</v>
      </c>
      <c r="H130" s="43">
        <v>18.47</v>
      </c>
      <c r="I130" s="43">
        <v>45.26</v>
      </c>
      <c r="J130" s="43">
        <v>435.06</v>
      </c>
      <c r="K130" s="44">
        <v>406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74</v>
      </c>
      <c r="F132" s="43">
        <v>200</v>
      </c>
      <c r="G132" s="43">
        <v>0.32</v>
      </c>
      <c r="H132" s="43">
        <v>0.14000000000000001</v>
      </c>
      <c r="I132" s="43">
        <v>11.46</v>
      </c>
      <c r="J132" s="43">
        <v>48.32</v>
      </c>
      <c r="K132" s="44">
        <v>519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55</v>
      </c>
      <c r="F133" s="43">
        <v>30</v>
      </c>
      <c r="G133" s="43">
        <v>2.37</v>
      </c>
      <c r="H133" s="43">
        <v>0.3</v>
      </c>
      <c r="I133" s="43">
        <v>14.76</v>
      </c>
      <c r="J133" s="43">
        <v>70.5</v>
      </c>
      <c r="K133" s="44">
        <v>108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 t="s">
        <v>56</v>
      </c>
      <c r="F134" s="43">
        <v>30</v>
      </c>
      <c r="G134" s="43">
        <v>1.98</v>
      </c>
      <c r="H134" s="43">
        <v>0.36</v>
      </c>
      <c r="I134" s="43">
        <v>10.02</v>
      </c>
      <c r="J134" s="43">
        <v>52.2</v>
      </c>
      <c r="K134" s="44">
        <v>109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 t="shared" ref="G137:J137" si="63">SUM(G128:G136)</f>
        <v>25.780000000000005</v>
      </c>
      <c r="H137" s="19">
        <f t="shared" si="63"/>
        <v>25.75</v>
      </c>
      <c r="I137" s="19">
        <f t="shared" si="63"/>
        <v>97.38</v>
      </c>
      <c r="J137" s="19">
        <f t="shared" si="63"/>
        <v>759.2600000000001</v>
      </c>
      <c r="K137" s="25"/>
      <c r="L137" s="19">
        <f t="shared" ref="L137" si="64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1200</v>
      </c>
      <c r="G138" s="32">
        <f t="shared" ref="G138" si="65">G127+G137</f>
        <v>48.620000000000005</v>
      </c>
      <c r="H138" s="32">
        <f t="shared" ref="H138" si="66">H127+H137</f>
        <v>46.620000000000005</v>
      </c>
      <c r="I138" s="32">
        <f t="shared" ref="I138" si="67">I127+I137</f>
        <v>182.32</v>
      </c>
      <c r="J138" s="32">
        <f t="shared" ref="J138:L138" si="68">J127+J137</f>
        <v>1426.7000000000003</v>
      </c>
      <c r="K138" s="32"/>
      <c r="L138" s="32">
        <f t="shared" si="68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96</v>
      </c>
      <c r="F139" s="40">
        <v>200</v>
      </c>
      <c r="G139" s="40">
        <v>7.82</v>
      </c>
      <c r="H139" s="40">
        <v>7.04</v>
      </c>
      <c r="I139" s="40">
        <v>40.6</v>
      </c>
      <c r="J139" s="40">
        <v>257.32</v>
      </c>
      <c r="K139" s="41">
        <v>250</v>
      </c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43</v>
      </c>
      <c r="F141" s="43">
        <v>200</v>
      </c>
      <c r="G141" s="43">
        <v>0.26</v>
      </c>
      <c r="H141" s="43">
        <v>0</v>
      </c>
      <c r="I141" s="43">
        <v>7.24</v>
      </c>
      <c r="J141" s="43">
        <v>30.84</v>
      </c>
      <c r="K141" s="44">
        <v>494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97</v>
      </c>
      <c r="F142" s="43">
        <v>100</v>
      </c>
      <c r="G142" s="43">
        <v>8.74</v>
      </c>
      <c r="H142" s="43">
        <v>5.65</v>
      </c>
      <c r="I142" s="43">
        <v>51.43</v>
      </c>
      <c r="J142" s="43">
        <v>313.97000000000003</v>
      </c>
      <c r="K142" s="44">
        <v>563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69">SUM(G139:G145)</f>
        <v>16.82</v>
      </c>
      <c r="H146" s="19">
        <f t="shared" si="69"/>
        <v>12.690000000000001</v>
      </c>
      <c r="I146" s="19">
        <f t="shared" si="69"/>
        <v>99.27000000000001</v>
      </c>
      <c r="J146" s="19">
        <f t="shared" si="69"/>
        <v>602.13</v>
      </c>
      <c r="K146" s="25"/>
      <c r="L146" s="19">
        <f t="shared" ref="L146" si="70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98</v>
      </c>
      <c r="F148" s="43">
        <v>200</v>
      </c>
      <c r="G148" s="43">
        <v>4.5</v>
      </c>
      <c r="H148" s="43">
        <v>4.54</v>
      </c>
      <c r="I148" s="43">
        <v>17.28</v>
      </c>
      <c r="J148" s="43">
        <v>128.22</v>
      </c>
      <c r="K148" s="44" t="s">
        <v>99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100</v>
      </c>
      <c r="F149" s="43">
        <v>90</v>
      </c>
      <c r="G149" s="43">
        <v>11.2</v>
      </c>
      <c r="H149" s="43">
        <v>7.05</v>
      </c>
      <c r="I149" s="43">
        <v>10.88</v>
      </c>
      <c r="J149" s="43">
        <v>134.69999999999999</v>
      </c>
      <c r="K149" s="44" t="s">
        <v>101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61</v>
      </c>
      <c r="F150" s="43">
        <v>150</v>
      </c>
      <c r="G150" s="43">
        <v>3.47</v>
      </c>
      <c r="H150" s="43">
        <v>9.73</v>
      </c>
      <c r="I150" s="43">
        <v>42.23</v>
      </c>
      <c r="J150" s="43">
        <v>198.21</v>
      </c>
      <c r="K150" s="44" t="s">
        <v>66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64</v>
      </c>
      <c r="F151" s="43">
        <v>200</v>
      </c>
      <c r="G151" s="43">
        <v>1.92</v>
      </c>
      <c r="H151" s="43">
        <v>0.12</v>
      </c>
      <c r="I151" s="43">
        <v>25.86</v>
      </c>
      <c r="J151" s="43">
        <v>112.36</v>
      </c>
      <c r="K151" s="44" t="s">
        <v>67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55</v>
      </c>
      <c r="F152" s="43">
        <v>30</v>
      </c>
      <c r="G152" s="43">
        <v>2.37</v>
      </c>
      <c r="H152" s="43">
        <v>0.3</v>
      </c>
      <c r="I152" s="43">
        <v>14.76</v>
      </c>
      <c r="J152" s="43">
        <v>70.5</v>
      </c>
      <c r="K152" s="44">
        <v>108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 t="s">
        <v>56</v>
      </c>
      <c r="F153" s="43">
        <v>30</v>
      </c>
      <c r="G153" s="43">
        <v>1.98</v>
      </c>
      <c r="H153" s="43">
        <v>0.36</v>
      </c>
      <c r="I153" s="43">
        <v>10.02</v>
      </c>
      <c r="J153" s="43">
        <v>52.2</v>
      </c>
      <c r="K153" s="44">
        <v>109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700</v>
      </c>
      <c r="G156" s="19">
        <f t="shared" ref="G156:J156" si="71">SUM(G147:G155)</f>
        <v>25.439999999999998</v>
      </c>
      <c r="H156" s="19">
        <f t="shared" si="71"/>
        <v>22.1</v>
      </c>
      <c r="I156" s="19">
        <f t="shared" si="71"/>
        <v>121.03</v>
      </c>
      <c r="J156" s="19">
        <f t="shared" si="71"/>
        <v>696.19</v>
      </c>
      <c r="K156" s="25"/>
      <c r="L156" s="19">
        <f t="shared" ref="L156" si="72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1200</v>
      </c>
      <c r="G157" s="32">
        <f t="shared" ref="G157" si="73">G146+G156</f>
        <v>42.26</v>
      </c>
      <c r="H157" s="32">
        <f t="shared" ref="H157" si="74">H146+H156</f>
        <v>34.790000000000006</v>
      </c>
      <c r="I157" s="32">
        <f t="shared" ref="I157" si="75">I146+I156</f>
        <v>220.3</v>
      </c>
      <c r="J157" s="32">
        <f t="shared" ref="J157:L157" si="76">J146+J156</f>
        <v>1298.3200000000002</v>
      </c>
      <c r="K157" s="32"/>
      <c r="L157" s="32">
        <f t="shared" si="76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102</v>
      </c>
      <c r="F158" s="40">
        <v>200</v>
      </c>
      <c r="G158" s="40">
        <v>7.16</v>
      </c>
      <c r="H158" s="40">
        <v>9.4</v>
      </c>
      <c r="I158" s="40">
        <v>28.8</v>
      </c>
      <c r="J158" s="40">
        <v>291.89999999999998</v>
      </c>
      <c r="K158" s="41">
        <v>266</v>
      </c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43</v>
      </c>
      <c r="F160" s="43">
        <v>200</v>
      </c>
      <c r="G160" s="43">
        <v>0.26</v>
      </c>
      <c r="H160" s="43">
        <v>0</v>
      </c>
      <c r="I160" s="43">
        <v>7.24</v>
      </c>
      <c r="J160" s="43">
        <v>30.84</v>
      </c>
      <c r="K160" s="44">
        <v>494</v>
      </c>
      <c r="L160" s="43"/>
    </row>
    <row r="161" spans="1:12" ht="15" x14ac:dyDescent="0.25">
      <c r="A161" s="23"/>
      <c r="B161" s="15"/>
      <c r="C161" s="11"/>
      <c r="D161" s="7" t="s">
        <v>23</v>
      </c>
      <c r="E161" s="42" t="s">
        <v>70</v>
      </c>
      <c r="F161" s="43">
        <v>100</v>
      </c>
      <c r="G161" s="43">
        <v>7.63</v>
      </c>
      <c r="H161" s="43">
        <v>3.47</v>
      </c>
      <c r="I161" s="43">
        <v>54</v>
      </c>
      <c r="J161" s="43">
        <v>276.37</v>
      </c>
      <c r="K161" s="44">
        <v>574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7">SUM(G158:G164)</f>
        <v>15.05</v>
      </c>
      <c r="H165" s="19">
        <f t="shared" si="77"/>
        <v>12.870000000000001</v>
      </c>
      <c r="I165" s="19">
        <f t="shared" si="77"/>
        <v>90.039999999999992</v>
      </c>
      <c r="J165" s="19">
        <f t="shared" si="77"/>
        <v>599.1099999999999</v>
      </c>
      <c r="K165" s="25"/>
      <c r="L165" s="19">
        <f t="shared" ref="L165" si="78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77</v>
      </c>
      <c r="F167" s="43">
        <v>200</v>
      </c>
      <c r="G167" s="43">
        <v>2.2400000000000002</v>
      </c>
      <c r="H167" s="43">
        <v>4.22</v>
      </c>
      <c r="I167" s="43">
        <v>17.399999999999999</v>
      </c>
      <c r="J167" s="43">
        <v>107.26</v>
      </c>
      <c r="K167" s="44" t="s">
        <v>78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103</v>
      </c>
      <c r="F168" s="43">
        <v>100</v>
      </c>
      <c r="G168" s="43">
        <v>10.28</v>
      </c>
      <c r="H168" s="43">
        <v>10.48</v>
      </c>
      <c r="I168" s="43">
        <v>8.2799999999999994</v>
      </c>
      <c r="J168" s="43">
        <v>178.28</v>
      </c>
      <c r="K168" s="44" t="s">
        <v>104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105</v>
      </c>
      <c r="F169" s="43">
        <v>150</v>
      </c>
      <c r="G169" s="43">
        <v>7.61</v>
      </c>
      <c r="H169" s="43">
        <v>8.42</v>
      </c>
      <c r="I169" s="43">
        <v>47.02</v>
      </c>
      <c r="J169" s="43">
        <v>248.52</v>
      </c>
      <c r="K169" s="44">
        <v>243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54</v>
      </c>
      <c r="F170" s="43">
        <v>200</v>
      </c>
      <c r="G170" s="43">
        <v>0.08</v>
      </c>
      <c r="H170" s="43">
        <v>0</v>
      </c>
      <c r="I170" s="43">
        <v>10.62</v>
      </c>
      <c r="J170" s="43">
        <v>40.44</v>
      </c>
      <c r="K170" s="44">
        <v>508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55</v>
      </c>
      <c r="F171" s="43">
        <v>30</v>
      </c>
      <c r="G171" s="43">
        <v>2.37</v>
      </c>
      <c r="H171" s="43">
        <v>0.3</v>
      </c>
      <c r="I171" s="43">
        <v>14.76</v>
      </c>
      <c r="J171" s="43">
        <v>70.5</v>
      </c>
      <c r="K171" s="44">
        <v>108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 t="s">
        <v>56</v>
      </c>
      <c r="F172" s="43">
        <v>30</v>
      </c>
      <c r="G172" s="43">
        <v>1.98</v>
      </c>
      <c r="H172" s="43">
        <v>0.36</v>
      </c>
      <c r="I172" s="43">
        <v>10.02</v>
      </c>
      <c r="J172" s="43">
        <v>52.2</v>
      </c>
      <c r="K172" s="44">
        <v>109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710</v>
      </c>
      <c r="G175" s="19">
        <f t="shared" ref="G175:J175" si="79">SUM(G166:G174)</f>
        <v>24.56</v>
      </c>
      <c r="H175" s="19">
        <f t="shared" si="79"/>
        <v>23.779999999999998</v>
      </c>
      <c r="I175" s="19">
        <f t="shared" si="79"/>
        <v>108.10000000000001</v>
      </c>
      <c r="J175" s="19">
        <f t="shared" si="79"/>
        <v>697.2</v>
      </c>
      <c r="K175" s="25"/>
      <c r="L175" s="19">
        <f t="shared" ref="L175" si="80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1210</v>
      </c>
      <c r="G176" s="32">
        <f t="shared" ref="G176" si="81">G165+G175</f>
        <v>39.61</v>
      </c>
      <c r="H176" s="32">
        <f t="shared" ref="H176" si="82">H165+H175</f>
        <v>36.65</v>
      </c>
      <c r="I176" s="32">
        <f t="shared" ref="I176" si="83">I165+I175</f>
        <v>198.14</v>
      </c>
      <c r="J176" s="32">
        <f t="shared" ref="J176:L176" si="84">J165+J175</f>
        <v>1296.31</v>
      </c>
      <c r="K176" s="32"/>
      <c r="L176" s="32">
        <f t="shared" si="84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106</v>
      </c>
      <c r="F177" s="40">
        <v>200</v>
      </c>
      <c r="G177" s="40">
        <v>13.7</v>
      </c>
      <c r="H177" s="40">
        <v>12.64</v>
      </c>
      <c r="I177" s="40">
        <v>50.68</v>
      </c>
      <c r="J177" s="40">
        <v>374.54</v>
      </c>
      <c r="K177" s="41">
        <v>296</v>
      </c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76</v>
      </c>
      <c r="F179" s="43">
        <v>200</v>
      </c>
      <c r="G179" s="43">
        <v>4.22</v>
      </c>
      <c r="H179" s="43">
        <v>3.26</v>
      </c>
      <c r="I179" s="43">
        <v>22.48</v>
      </c>
      <c r="J179" s="43">
        <v>136</v>
      </c>
      <c r="K179" s="44">
        <v>379</v>
      </c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59</v>
      </c>
      <c r="F181" s="43">
        <v>100</v>
      </c>
      <c r="G181" s="43">
        <v>0.4</v>
      </c>
      <c r="H181" s="43">
        <v>0.4</v>
      </c>
      <c r="I181" s="43">
        <v>9.8000000000000007</v>
      </c>
      <c r="J181" s="43">
        <v>47</v>
      </c>
      <c r="K181" s="44">
        <v>112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85">SUM(G177:G183)</f>
        <v>18.319999999999997</v>
      </c>
      <c r="H184" s="19">
        <f t="shared" si="85"/>
        <v>16.3</v>
      </c>
      <c r="I184" s="19">
        <f t="shared" si="85"/>
        <v>82.96</v>
      </c>
      <c r="J184" s="19">
        <f t="shared" si="85"/>
        <v>557.54</v>
      </c>
      <c r="K184" s="25"/>
      <c r="L184" s="19">
        <f t="shared" ref="L184" si="86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49</v>
      </c>
      <c r="F186" s="43">
        <v>200</v>
      </c>
      <c r="G186" s="43">
        <v>2.46</v>
      </c>
      <c r="H186" s="43">
        <v>7.36</v>
      </c>
      <c r="I186" s="43">
        <v>13.94</v>
      </c>
      <c r="J186" s="43">
        <v>155.46</v>
      </c>
      <c r="K186" s="44" t="s">
        <v>50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107</v>
      </c>
      <c r="F187" s="43">
        <v>250</v>
      </c>
      <c r="G187" s="43">
        <v>21.4</v>
      </c>
      <c r="H187" s="43">
        <v>24.8</v>
      </c>
      <c r="I187" s="43">
        <v>42.23</v>
      </c>
      <c r="J187" s="43">
        <v>446</v>
      </c>
      <c r="K187" s="44">
        <v>407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58</v>
      </c>
      <c r="F189" s="43">
        <v>200</v>
      </c>
      <c r="G189" s="43">
        <v>0.2</v>
      </c>
      <c r="H189" s="43">
        <v>0</v>
      </c>
      <c r="I189" s="43">
        <v>7.02</v>
      </c>
      <c r="J189" s="43">
        <v>28.46</v>
      </c>
      <c r="K189" s="44">
        <v>493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55</v>
      </c>
      <c r="F190" s="43">
        <v>30</v>
      </c>
      <c r="G190" s="43">
        <v>2.37</v>
      </c>
      <c r="H190" s="43">
        <v>0.3</v>
      </c>
      <c r="I190" s="43">
        <v>14.76</v>
      </c>
      <c r="J190" s="43">
        <v>70.5</v>
      </c>
      <c r="K190" s="44">
        <v>108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 t="s">
        <v>56</v>
      </c>
      <c r="F191" s="43">
        <v>30</v>
      </c>
      <c r="G191" s="43">
        <v>1.98</v>
      </c>
      <c r="H191" s="43">
        <v>0.36</v>
      </c>
      <c r="I191" s="43">
        <v>10.02</v>
      </c>
      <c r="J191" s="43">
        <v>52.2</v>
      </c>
      <c r="K191" s="44">
        <v>109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7">SUM(G185:G193)</f>
        <v>28.41</v>
      </c>
      <c r="H194" s="19">
        <f t="shared" si="87"/>
        <v>32.82</v>
      </c>
      <c r="I194" s="19">
        <f t="shared" si="87"/>
        <v>87.97</v>
      </c>
      <c r="J194" s="19">
        <f t="shared" si="87"/>
        <v>752.62000000000012</v>
      </c>
      <c r="K194" s="25"/>
      <c r="L194" s="19">
        <f t="shared" ref="L194" si="88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1210</v>
      </c>
      <c r="G195" s="32">
        <f t="shared" ref="G195" si="89">G184+G194</f>
        <v>46.73</v>
      </c>
      <c r="H195" s="32">
        <f t="shared" ref="H195" si="90">H184+H194</f>
        <v>49.120000000000005</v>
      </c>
      <c r="I195" s="32">
        <f t="shared" ref="I195" si="91">I184+I194</f>
        <v>170.93</v>
      </c>
      <c r="J195" s="32">
        <f t="shared" ref="J195:L195" si="92">J184+J194</f>
        <v>1310.1600000000001</v>
      </c>
      <c r="K195" s="32"/>
      <c r="L195" s="32">
        <f t="shared" si="92"/>
        <v>0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1218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45.89</v>
      </c>
      <c r="H196" s="34">
        <f t="shared" si="93"/>
        <v>45.483999999999995</v>
      </c>
      <c r="I196" s="34">
        <f t="shared" si="93"/>
        <v>195.65199999999999</v>
      </c>
      <c r="J196" s="34">
        <f t="shared" si="93"/>
        <v>1331.2639999999999</v>
      </c>
      <c r="K196" s="34"/>
      <c r="L196" s="34" t="e">
        <f t="shared" ref="L196" si="94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2023-10-23T11:43:44Z</dcterms:modified>
</cp:coreProperties>
</file>